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lingercpa.sharepoint.com/sites/OfficeTeam/Shared Documents/"/>
    </mc:Choice>
  </mc:AlternateContent>
  <xr:revisionPtr revIDLastSave="68" documentId="14_{C326D29D-3564-4C89-A6D4-AC830E20BE81}" xr6:coauthVersionLast="47" xr6:coauthVersionMax="47" xr10:uidLastSave="{2957F0BC-7377-4401-89EE-7FBF37333F3B}"/>
  <bookViews>
    <workbookView xWindow="18444" yWindow="2844" windowWidth="21720" windowHeight="12624" tabRatio="478" xr2:uid="{00000000-000D-0000-FFFF-FFFF00000000}"/>
  </bookViews>
  <sheets>
    <sheet name="Time Record" sheetId="1" r:id="rId1"/>
    <sheet name="Reimbursement" sheetId="3" r:id="rId2"/>
  </sheets>
  <definedNames>
    <definedName name="_xlnm.Print_Area" localSheetId="1">Reimbursement!$A$1:$K$31</definedName>
    <definedName name="_xlnm.Print_Area" localSheetId="0">'Time Record'!$B$1:$K$41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" l="1"/>
  <c r="J21" i="1"/>
  <c r="J20" i="1"/>
  <c r="J19" i="1"/>
  <c r="J9" i="1"/>
  <c r="E26" i="1"/>
  <c r="F26" i="1"/>
  <c r="G26" i="1"/>
  <c r="H26" i="1"/>
  <c r="I26" i="1"/>
  <c r="E16" i="1"/>
  <c r="D16" i="1"/>
  <c r="F16" i="1"/>
  <c r="G16" i="1"/>
  <c r="H16" i="1"/>
  <c r="I16" i="1"/>
  <c r="D26" i="1"/>
  <c r="K26" i="1" s="1"/>
  <c r="K10" i="3"/>
  <c r="J10" i="1"/>
  <c r="J11" i="1"/>
  <c r="J12" i="1"/>
  <c r="J13" i="1"/>
  <c r="J14" i="1"/>
  <c r="J15" i="1"/>
  <c r="J22" i="1"/>
  <c r="J23" i="1"/>
  <c r="J24" i="1"/>
  <c r="J25" i="1"/>
  <c r="K11" i="3"/>
  <c r="K12" i="3"/>
  <c r="K13" i="3"/>
  <c r="K14" i="3"/>
  <c r="K15" i="3"/>
  <c r="K16" i="3"/>
  <c r="K17" i="3"/>
  <c r="K18" i="3"/>
  <c r="K19" i="3"/>
  <c r="K20" i="3"/>
  <c r="K21" i="3"/>
  <c r="C9" i="1"/>
  <c r="I4" i="3" s="1"/>
  <c r="K22" i="3" l="1"/>
  <c r="K24" i="3" s="1"/>
  <c r="J33" i="1" s="1"/>
  <c r="K16" i="1"/>
  <c r="J26" i="1"/>
  <c r="F29" i="1"/>
  <c r="H29" i="1"/>
  <c r="J16" i="1"/>
  <c r="I29" i="1"/>
  <c r="G29" i="1"/>
  <c r="D29" i="1"/>
  <c r="J29" i="1" l="1"/>
  <c r="K29" i="1"/>
  <c r="C13" i="1"/>
  <c r="C22" i="1"/>
  <c r="C21" i="1"/>
  <c r="C20" i="1"/>
  <c r="C19" i="1"/>
  <c r="C15" i="1"/>
  <c r="C14" i="1"/>
  <c r="C12" i="1"/>
  <c r="C23" i="1"/>
  <c r="C24" i="1"/>
  <c r="C25" i="1"/>
  <c r="I5" i="3" s="1"/>
  <c r="C11" i="1"/>
  <c r="C10" i="1"/>
</calcChain>
</file>

<file path=xl/sharedStrings.xml><?xml version="1.0" encoding="utf-8"?>
<sst xmlns="http://schemas.openxmlformats.org/spreadsheetml/2006/main" count="88" uniqueCount="61">
  <si>
    <t>Non-Exempt Employee Time Sheet</t>
  </si>
  <si>
    <t>Name:</t>
  </si>
  <si>
    <t>Period ending:</t>
  </si>
  <si>
    <t>Round time to the nearest 15 minutes (0.25 hours). Periods end on Sundays.</t>
  </si>
  <si>
    <t>Day</t>
  </si>
  <si>
    <t>Date</t>
  </si>
  <si>
    <t>Overtime* 
(8-12)</t>
  </si>
  <si>
    <t>Double Time* 
(12+)</t>
  </si>
  <si>
    <t>Holiday</t>
  </si>
  <si>
    <t>PTO 
(or Sick)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</si>
  <si>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</si>
  <si>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</si>
  <si>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</si>
  <si>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</si>
  <si>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</si>
  <si>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</si>
  <si>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</si>
  <si>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</si>
  <si>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</si>
  <si>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* Please refer to the employee handbook for guidance on what merits overtime and double time pay.</t>
  </si>
  <si>
    <t>$ Amount of personal postage 
to deduct this period:</t>
  </si>
  <si>
    <t>By submitting this time sheet, I acknowledge that the amounts above are true and correct. Further, I acknowledge that I understand both the meal and rest period requirements as outlined in the employee handbook, and that I have complied with those requirements by taking all meal and rest periods for which I am both entitled to, and required to take.</t>
  </si>
  <si>
    <t>Employee signature</t>
  </si>
  <si>
    <t>Supervisor signature</t>
  </si>
  <si>
    <t>$ Amount Earned
For Green Commute</t>
  </si>
  <si>
    <t>Approval Signature</t>
  </si>
  <si>
    <t>Employee Signature</t>
  </si>
  <si>
    <t>TOTAL REIMBURSEMENT:</t>
  </si>
  <si>
    <t>Less Cash Advance:</t>
  </si>
  <si>
    <t>SUBTOTAL:</t>
  </si>
  <si>
    <t>Cost</t>
  </si>
  <si>
    <t>Type of Expense/ Number of Miles</t>
  </si>
  <si>
    <t>Description</t>
  </si>
  <si>
    <t>Itemized Expenses</t>
  </si>
  <si>
    <t>To:</t>
  </si>
  <si>
    <t>From:</t>
  </si>
  <si>
    <t>Expense Period</t>
  </si>
  <si>
    <t>Employee Name:</t>
  </si>
  <si>
    <t>Expense Reimbursement</t>
  </si>
  <si>
    <t>Linger, Peterson &amp; Shrum</t>
  </si>
  <si>
    <t>Note: Mileage reimbursement for personal car = $0.725/mile in 2026</t>
  </si>
  <si>
    <t>Qualified OT</t>
  </si>
  <si>
    <r>
      <t xml:space="preserve">Summer Friday hours, PTO/sick hours, and holiday hours do </t>
    </r>
    <r>
      <rPr>
        <b/>
        <sz val="10"/>
        <rFont val="Calibri"/>
        <family val="2"/>
      </rPr>
      <t>NOT</t>
    </r>
    <r>
      <rPr>
        <sz val="10"/>
        <rFont val="Calibri"/>
        <family val="2"/>
      </rPr>
      <t xml:space="preserve"> count towards hours worked.</t>
    </r>
  </si>
  <si>
    <t>$ Amount of mileage and 
expense to be reimbursed:</t>
  </si>
  <si>
    <t>Week 1 Subtotal</t>
  </si>
  <si>
    <t>Week 2 Subtotal</t>
  </si>
  <si>
    <t xml:space="preserve">Summer Friday </t>
  </si>
  <si>
    <t xml:space="preserve">Qualified OT </t>
  </si>
  <si>
    <t xml:space="preserve">Regular </t>
  </si>
  <si>
    <t>For Payroll</t>
  </si>
  <si>
    <t>Qualified OT Notes</t>
  </si>
  <si>
    <r>
      <t xml:space="preserve">Qualified overtime is determined as the sum of hours </t>
    </r>
    <r>
      <rPr>
        <b/>
        <sz val="10"/>
        <rFont val="Calibri"/>
        <family val="2"/>
      </rPr>
      <t>worked</t>
    </r>
    <r>
      <rPr>
        <sz val="10"/>
        <rFont val="Calibri"/>
        <family val="2"/>
      </rPr>
      <t xml:space="preserve"> over 40/week (Monday-Sunday).</t>
    </r>
  </si>
  <si>
    <t>Regular vs. Summer Friday (must be filled out starting on the first Friday after tax season to Labor Day)</t>
  </si>
  <si>
    <t>If you do not come in and are using your Summer Friday perk, those hours should be listed under Summer Friday.</t>
  </si>
  <si>
    <t>If you come in to work on assignments or for CPA/EA study in this time period, those should be listed under regular hours.</t>
  </si>
  <si>
    <t>*For whoever is processing payroll: Both regular hours and summer Friday hours are combined in the final total for you.</t>
  </si>
  <si>
    <t>Regular</t>
  </si>
  <si>
    <t>Cells K16 and K26 are automated. You can complete your own calculation if you would like using the following information:</t>
  </si>
  <si>
    <t>Please only fill out the cells in this color - everything else is automated or should have no entries!</t>
  </si>
  <si>
    <t>*This amount will carry over to Time Record tab</t>
  </si>
  <si>
    <t>This section is informational and will be used to calculate Qualified Overtime Compensation reported on your W-2.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</si>
</sst>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b/>
      <sz val="9"/>
      <color theme="1" tint="0.249977111117893"/>
      <name val="Calibri"/>
      <family val="2"/>
    </font>
    <font>
      <sz val="9"/>
      <color theme="1" tint="0.249977111117893"/>
      <name val="Calibri"/>
      <family val="2"/>
    </font>
    <font>
      <b/>
      <sz val="14"/>
      <color theme="1" tint="0.249977111117893"/>
      <name val="Calibri"/>
      <family val="2"/>
    </font>
    <font>
      <sz val="10"/>
      <color theme="1"/>
      <name val="Century Gothic"/>
      <family val="2"/>
      <scheme val="minor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indent="1"/>
    </xf>
    <xf numFmtId="2" fontId="3" fillId="3" borderId="2" xfId="0" applyNumberFormat="1" applyFont="1" applyFill="1" applyBorder="1" applyAlignment="1">
      <alignment horizontal="right" vertical="center" indent="1"/>
    </xf>
    <xf numFmtId="2" fontId="3" fillId="5" borderId="2" xfId="0" applyNumberFormat="1" applyFont="1" applyFill="1" applyBorder="1" applyAlignment="1">
      <alignment horizontal="right" vertical="center" indent="1"/>
    </xf>
    <xf numFmtId="0" fontId="5" fillId="0" borderId="0" xfId="0" applyFont="1"/>
    <xf numFmtId="0" fontId="3" fillId="0" borderId="0" xfId="0" applyFont="1" applyAlignment="1">
      <alignment horizontal="right"/>
    </xf>
    <xf numFmtId="2" fontId="3" fillId="3" borderId="3" xfId="0" applyNumberFormat="1" applyFont="1" applyFill="1" applyBorder="1" applyAlignment="1">
      <alignment horizontal="right" vertical="center" indent="1"/>
    </xf>
    <xf numFmtId="2" fontId="3" fillId="5" borderId="3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/>
    <xf numFmtId="0" fontId="1" fillId="0" borderId="0" xfId="1" applyFont="1"/>
    <xf numFmtId="0" fontId="13" fillId="0" borderId="0" xfId="1" applyFont="1" applyAlignment="1">
      <alignment horizontal="right"/>
    </xf>
    <xf numFmtId="0" fontId="13" fillId="0" borderId="0" xfId="1" applyFont="1"/>
    <xf numFmtId="0" fontId="14" fillId="0" borderId="0" xfId="1" applyFont="1"/>
    <xf numFmtId="0" fontId="13" fillId="6" borderId="6" xfId="1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0" xfId="0" applyFont="1" applyFill="1" applyBorder="1"/>
    <xf numFmtId="0" fontId="4" fillId="4" borderId="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2" fontId="3" fillId="5" borderId="12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7" borderId="0" xfId="0" applyFont="1" applyFill="1"/>
    <xf numFmtId="44" fontId="13" fillId="0" borderId="6" xfId="2" applyFont="1" applyBorder="1" applyAlignment="1" applyProtection="1">
      <protection locked="0"/>
    </xf>
    <xf numFmtId="44" fontId="13" fillId="6" borderId="6" xfId="2" applyFont="1" applyFill="1" applyBorder="1" applyAlignment="1"/>
    <xf numFmtId="14" fontId="3" fillId="0" borderId="0" xfId="0" applyNumberFormat="1" applyFont="1"/>
    <xf numFmtId="0" fontId="2" fillId="8" borderId="16" xfId="0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2" fillId="8" borderId="17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15" fillId="8" borderId="8" xfId="0" applyFont="1" applyFill="1" applyBorder="1" applyAlignment="1">
      <alignment vertical="center"/>
    </xf>
    <xf numFmtId="0" fontId="2" fillId="8" borderId="14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15" fillId="7" borderId="8" xfId="0" applyFont="1" applyFill="1" applyBorder="1" applyAlignment="1">
      <alignment vertical="center"/>
    </xf>
    <xf numFmtId="0" fontId="2" fillId="7" borderId="14" xfId="0" applyFont="1" applyFill="1" applyBorder="1"/>
    <xf numFmtId="0" fontId="2" fillId="7" borderId="7" xfId="0" applyFont="1" applyFill="1" applyBorder="1"/>
    <xf numFmtId="0" fontId="4" fillId="8" borderId="2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vertical="center"/>
    </xf>
    <xf numFmtId="0" fontId="2" fillId="7" borderId="17" xfId="0" applyFont="1" applyFill="1" applyBorder="1"/>
    <xf numFmtId="0" fontId="2" fillId="7" borderId="9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right" vertical="center"/>
    </xf>
    <xf numFmtId="2" fontId="4" fillId="5" borderId="2" xfId="0" applyNumberFormat="1" applyFont="1" applyFill="1" applyBorder="1" applyAlignment="1">
      <alignment horizontal="right" vertical="center" indent="1"/>
    </xf>
    <xf numFmtId="2" fontId="4" fillId="5" borderId="13" xfId="0" applyNumberFormat="1" applyFont="1" applyFill="1" applyBorder="1" applyAlignment="1">
      <alignment horizontal="right" vertical="center" indent="1"/>
    </xf>
    <xf numFmtId="2" fontId="4" fillId="3" borderId="14" xfId="0" applyNumberFormat="1" applyFont="1" applyFill="1" applyBorder="1" applyAlignment="1">
      <alignment horizontal="left" vertical="center" indent="1"/>
    </xf>
    <xf numFmtId="2" fontId="4" fillId="3" borderId="7" xfId="0" applyNumberFormat="1" applyFont="1" applyFill="1" applyBorder="1" applyAlignment="1">
      <alignment horizontal="left" vertical="center" indent="1"/>
    </xf>
    <xf numFmtId="0" fontId="16" fillId="0" borderId="0" xfId="1" applyFont="1"/>
    <xf numFmtId="0" fontId="15" fillId="3" borderId="8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2" fontId="3" fillId="3" borderId="18" xfId="0" applyNumberFormat="1" applyFont="1" applyFill="1" applyBorder="1" applyAlignment="1">
      <alignment horizontal="center" vertical="center"/>
    </xf>
    <xf numFmtId="2" fontId="3" fillId="3" borderId="19" xfId="0" applyNumberFormat="1" applyFon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13" fillId="6" borderId="5" xfId="1" applyFont="1" applyFill="1" applyBorder="1" applyAlignment="1">
      <alignment horizontal="left"/>
    </xf>
    <xf numFmtId="14" fontId="13" fillId="0" borderId="6" xfId="1" quotePrefix="1" applyNumberFormat="1" applyFont="1" applyBorder="1" applyAlignment="1" applyProtection="1">
      <alignment horizontal="center"/>
      <protection locked="0"/>
    </xf>
    <xf numFmtId="0" fontId="13" fillId="0" borderId="6" xfId="1" applyFont="1" applyBorder="1" applyAlignment="1" applyProtection="1">
      <alignment horizontal="center"/>
      <protection locked="0"/>
    </xf>
    <xf numFmtId="0" fontId="13" fillId="6" borderId="6" xfId="1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 wrapText="1"/>
    </xf>
    <xf numFmtId="0" fontId="13" fillId="0" borderId="14" xfId="1" applyFont="1" applyBorder="1" applyAlignment="1" applyProtection="1">
      <alignment horizontal="left"/>
      <protection locked="0"/>
    </xf>
    <xf numFmtId="0" fontId="13" fillId="0" borderId="7" xfId="1" applyFont="1" applyBorder="1" applyAlignment="1" applyProtection="1">
      <alignment horizontal="left"/>
      <protection locked="0"/>
    </xf>
    <xf numFmtId="0" fontId="13" fillId="0" borderId="5" xfId="1" applyFont="1" applyBorder="1" applyAlignment="1" applyProtection="1">
      <alignment horizontal="left"/>
      <protection locked="0"/>
    </xf>
    <xf numFmtId="14" fontId="13" fillId="0" borderId="5" xfId="1" applyNumberFormat="1" applyFont="1" applyBorder="1" applyAlignment="1" applyProtection="1">
      <alignment horizontal="left"/>
      <protection locked="0"/>
    </xf>
    <xf numFmtId="2" fontId="3" fillId="3" borderId="3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13" fillId="0" borderId="8" xfId="1" applyNumberFormat="1" applyFont="1" applyBorder="1" applyAlignment="1" applyProtection="1">
      <alignment horizontal="left"/>
      <protection locked="0"/>
    </xf>
    <xf numFmtId="2" fontId="3" fillId="3" borderId="6" xfId="0" applyNumberFormat="1" applyFont="1" applyFill="1" applyBorder="1" applyAlignment="1">
      <alignment vertical="center"/>
    </xf>
    <xf numFmtId="0" fontId="8" fillId="0" borderId="0" xfId="0" applyFont="1" applyAlignment="1"/>
  </cellXfs>
  <cellStyles count="3">
    <cellStyle name="Currency 2" xfId="2" xr:uid="{7438A6FE-2A1D-48EF-BCA7-F068C62F941D}"/>
    <cellStyle name="Normal" xfId="0" builtinId="0"/>
    <cellStyle name="Normal 2" xfId="1" xr:uid="{F80BBDC1-C55B-4475-9373-BBB673AE056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9"/>
    <pageSetUpPr fitToPage="1"/>
  </sheetPr>
  <dimension ref="A1:X41"/>
  <sheetViews>
    <sheetView showGridLines="0" showZeros="0" tabSelected="1" zoomScale="85" zoomScaleNormal="85" workbookViewId="0">
      <selection activeCell="N8" sqref="N8"/>
    </sheetView>
  </sheetViews>
  <sheetFormatPr defaultColWidth="9.109375" defaultRowHeight="13.8" x14ac:dyDescent="0.3"/>
  <cols>
    <col min="1" max="1" width="0.5546875" style="2" customWidth="1"/>
    <col min="2" max="2" width="12.5546875" style="2" customWidth="1"/>
    <col min="3" max="10" width="10.6640625" style="2" customWidth="1"/>
    <col min="11" max="11" width="10.88671875" style="2" customWidth="1"/>
    <col min="12" max="16384" width="9.109375" style="2"/>
  </cols>
  <sheetData>
    <row r="1" spans="1:23" s="1" customFormat="1" ht="18" x14ac:dyDescent="0.3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23" x14ac:dyDescent="0.3">
      <c r="B2" s="64"/>
      <c r="C2" s="65"/>
      <c r="D2" s="65"/>
      <c r="E2" s="21"/>
      <c r="F2" s="3"/>
      <c r="G2" s="3"/>
      <c r="H2" s="3"/>
      <c r="I2" s="3"/>
      <c r="J2" s="3"/>
    </row>
    <row r="3" spans="1:23" ht="19.2" customHeight="1" x14ac:dyDescent="0.3">
      <c r="B3" s="3" t="s">
        <v>1</v>
      </c>
      <c r="C3" s="90"/>
      <c r="D3" s="91"/>
      <c r="E3" s="3"/>
      <c r="F3" s="3"/>
      <c r="G3" s="3"/>
      <c r="H3" s="12"/>
      <c r="I3" s="3"/>
      <c r="J3" s="3"/>
    </row>
    <row r="4" spans="1:23" s="3" customFormat="1" ht="17.100000000000001" customHeight="1" x14ac:dyDescent="0.25">
      <c r="B4" s="4" t="s">
        <v>2</v>
      </c>
      <c r="C4" s="90"/>
      <c r="D4" s="91"/>
      <c r="E4" s="39"/>
    </row>
    <row r="5" spans="1:23" s="3" customFormat="1" ht="12" x14ac:dyDescent="0.25">
      <c r="B5" s="4"/>
      <c r="C5" s="5"/>
      <c r="D5" s="5"/>
      <c r="E5" s="5"/>
    </row>
    <row r="6" spans="1:23" s="3" customFormat="1" ht="12" x14ac:dyDescent="0.25">
      <c r="B6" s="4" t="s">
        <v>3</v>
      </c>
      <c r="C6" s="5"/>
      <c r="D6" s="5"/>
      <c r="E6" s="5"/>
    </row>
    <row r="7" spans="1:23" s="3" customFormat="1" ht="12" x14ac:dyDescent="0.25"/>
    <row r="8" spans="1:23" ht="30" customHeight="1" x14ac:dyDescent="0.3">
      <c r="B8" s="6" t="s">
        <v>4</v>
      </c>
      <c r="C8" s="6" t="s">
        <v>5</v>
      </c>
      <c r="D8" s="7" t="s">
        <v>48</v>
      </c>
      <c r="E8" s="52" t="s">
        <v>46</v>
      </c>
      <c r="F8" s="7" t="s">
        <v>6</v>
      </c>
      <c r="G8" s="7" t="s">
        <v>7</v>
      </c>
      <c r="H8" s="6" t="s">
        <v>8</v>
      </c>
      <c r="I8" s="16" t="s">
        <v>9</v>
      </c>
      <c r="J8" s="32" t="s">
        <v>10</v>
      </c>
      <c r="K8" s="33" t="s">
        <v>47</v>
      </c>
      <c r="M8" s="62" t="s">
        <v>58</v>
      </c>
      <c r="N8" s="59"/>
      <c r="O8" s="59"/>
      <c r="P8" s="59"/>
      <c r="Q8" s="59"/>
      <c r="R8" s="59"/>
      <c r="S8" s="59"/>
      <c r="T8" s="59"/>
      <c r="U8" s="59"/>
      <c r="V8" s="59"/>
      <c r="W8" s="60"/>
    </row>
    <row r="9" spans="1:23" ht="21.9" customHeight="1" x14ac:dyDescent="0.3">
      <c r="B9" s="8" t="s">
        <v>11</v>
      </c>
      <c r="C9" s="17" t="str">
        <f>IF($C$4=0,"",$C$4-13)</f>
        <v/>
      </c>
      <c r="D9" s="9"/>
      <c r="E9" s="10"/>
      <c r="F9" s="9"/>
      <c r="G9" s="9"/>
      <c r="H9" s="9"/>
      <c r="I9" s="13"/>
      <c r="J9" s="14">
        <f t="shared" ref="J9:J15" si="0">IF(SUM(D9:I9)&gt;24,"Total &gt; 24 hours.",SUM(D9:I9))</f>
        <v>0</v>
      </c>
      <c r="K9" s="34"/>
    </row>
    <row r="10" spans="1:23" ht="21.9" customHeight="1" x14ac:dyDescent="0.3">
      <c r="B10" s="8" t="s">
        <v>12</v>
      </c>
      <c r="C10" s="17" t="str">
        <f>IF($C$4=0,"",$C$4-12)</f>
        <v/>
      </c>
      <c r="D10" s="9"/>
      <c r="E10" s="10"/>
      <c r="F10" s="9"/>
      <c r="G10" s="9"/>
      <c r="H10" s="9"/>
      <c r="I10" s="13"/>
      <c r="J10" s="14">
        <f t="shared" si="0"/>
        <v>0</v>
      </c>
      <c r="K10" s="34"/>
      <c r="M10" s="46" t="s">
        <v>52</v>
      </c>
      <c r="N10" s="47"/>
      <c r="O10" s="47"/>
      <c r="P10" s="47"/>
      <c r="Q10" s="47"/>
      <c r="R10" s="47"/>
      <c r="S10" s="47"/>
      <c r="T10" s="47"/>
      <c r="U10" s="47"/>
      <c r="V10" s="47"/>
      <c r="W10" s="48"/>
    </row>
    <row r="11" spans="1:23" ht="21.9" customHeight="1" x14ac:dyDescent="0.3">
      <c r="B11" s="8" t="s">
        <v>13</v>
      </c>
      <c r="C11" s="17" t="str">
        <f>IF($C$4=0,"",$C$4-11)</f>
        <v/>
      </c>
      <c r="D11" s="9"/>
      <c r="E11" s="10"/>
      <c r="F11" s="9"/>
      <c r="G11" s="9"/>
      <c r="H11" s="9"/>
      <c r="I11" s="13"/>
      <c r="J11" s="14">
        <f t="shared" si="0"/>
        <v>0</v>
      </c>
      <c r="K11" s="34"/>
      <c r="M11" s="40" t="s">
        <v>54</v>
      </c>
      <c r="N11" s="41"/>
      <c r="O11" s="41"/>
      <c r="P11" s="41"/>
      <c r="Q11" s="41"/>
      <c r="R11" s="41"/>
      <c r="S11" s="41"/>
      <c r="T11" s="41"/>
      <c r="U11" s="41"/>
      <c r="V11" s="41"/>
      <c r="W11" s="42"/>
    </row>
    <row r="12" spans="1:23" ht="21.9" customHeight="1" x14ac:dyDescent="0.3">
      <c r="B12" s="8" t="s">
        <v>14</v>
      </c>
      <c r="C12" s="17" t="str">
        <f>IF($C$4=0,"",$C$4-10)</f>
        <v/>
      </c>
      <c r="D12" s="9"/>
      <c r="E12" s="10"/>
      <c r="F12" s="9"/>
      <c r="G12" s="9"/>
      <c r="H12" s="9"/>
      <c r="I12" s="13"/>
      <c r="J12" s="14">
        <f t="shared" si="0"/>
        <v>0</v>
      </c>
      <c r="K12" s="34"/>
      <c r="M12" s="40" t="s">
        <v>53</v>
      </c>
      <c r="N12" s="41"/>
      <c r="O12" s="41"/>
      <c r="P12" s="41"/>
      <c r="Q12" s="41"/>
      <c r="R12" s="41"/>
      <c r="S12" s="41"/>
      <c r="T12" s="41"/>
      <c r="U12" s="41"/>
      <c r="V12" s="41"/>
      <c r="W12" s="42"/>
    </row>
    <row r="13" spans="1:23" ht="21.9" customHeight="1" x14ac:dyDescent="0.3">
      <c r="B13" s="8" t="s">
        <v>15</v>
      </c>
      <c r="C13" s="17" t="str">
        <f>IF($C$4=0,"",$C$4-9)</f>
        <v/>
      </c>
      <c r="D13" s="9"/>
      <c r="E13" s="9"/>
      <c r="F13" s="9"/>
      <c r="G13" s="9"/>
      <c r="H13" s="9"/>
      <c r="I13" s="13"/>
      <c r="J13" s="14">
        <f t="shared" si="0"/>
        <v>0</v>
      </c>
      <c r="K13" s="34"/>
      <c r="M13" s="43" t="s">
        <v>55</v>
      </c>
      <c r="N13" s="44"/>
      <c r="O13" s="44"/>
      <c r="P13" s="44"/>
      <c r="Q13" s="44"/>
      <c r="R13" s="44"/>
      <c r="S13" s="44"/>
      <c r="T13" s="44"/>
      <c r="U13" s="44"/>
      <c r="V13" s="44"/>
      <c r="W13" s="45"/>
    </row>
    <row r="14" spans="1:23" ht="21.9" customHeight="1" x14ac:dyDescent="0.3">
      <c r="B14" s="8" t="s">
        <v>16</v>
      </c>
      <c r="C14" s="17" t="str">
        <f>IF($C$4=0,"",$C$4-8)</f>
        <v/>
      </c>
      <c r="D14" s="9"/>
      <c r="E14" s="10"/>
      <c r="F14" s="9"/>
      <c r="G14" s="9"/>
      <c r="H14" s="10"/>
      <c r="I14" s="14"/>
      <c r="J14" s="14">
        <f t="shared" si="0"/>
        <v>0</v>
      </c>
      <c r="K14" s="34"/>
    </row>
    <row r="15" spans="1:23" ht="21.9" customHeight="1" x14ac:dyDescent="0.3">
      <c r="B15" s="8" t="s">
        <v>17</v>
      </c>
      <c r="C15" s="17" t="str">
        <f>IF($C$4=0,"",$C$4-7)</f>
        <v/>
      </c>
      <c r="D15" s="9"/>
      <c r="E15" s="10"/>
      <c r="F15" s="9"/>
      <c r="G15" s="9"/>
      <c r="H15" s="10"/>
      <c r="I15" s="14"/>
      <c r="J15" s="14">
        <f t="shared" si="0"/>
        <v>0</v>
      </c>
      <c r="K15" s="34"/>
      <c r="M15" s="49" t="s">
        <v>50</v>
      </c>
      <c r="N15" s="50"/>
      <c r="O15" s="50"/>
      <c r="P15" s="50"/>
      <c r="Q15" s="50"/>
      <c r="R15" s="50"/>
      <c r="S15" s="50"/>
      <c r="T15" s="50"/>
      <c r="U15" s="50"/>
      <c r="V15" s="50"/>
      <c r="W15" s="51"/>
    </row>
    <row r="16" spans="1:23" ht="21.9" customHeight="1" x14ac:dyDescent="0.3">
      <c r="B16" s="67" t="s">
        <v>44</v>
      </c>
      <c r="C16" s="68"/>
      <c r="D16" s="10">
        <f>SUM(D9:D15)</f>
        <v>0</v>
      </c>
      <c r="E16" s="10">
        <f>SUM(E9:E15)</f>
        <v>0</v>
      </c>
      <c r="F16" s="10">
        <f t="shared" ref="F16:I16" si="1">SUM(F9:F15)</f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>SUM(J9:J15)</f>
        <v>0</v>
      </c>
      <c r="K16" s="10" t="str">
        <f>IF((D16+F16+G16-40)&gt;0,(D16+F16+G16-40),"0.00")</f>
        <v>0.00</v>
      </c>
      <c r="M16" s="53" t="s">
        <v>57</v>
      </c>
      <c r="N16" s="36"/>
      <c r="O16" s="36"/>
      <c r="P16" s="36"/>
      <c r="Q16" s="36"/>
      <c r="R16" s="36"/>
      <c r="S16" s="36"/>
      <c r="T16" s="36"/>
      <c r="U16" s="36"/>
      <c r="V16" s="36"/>
      <c r="W16" s="54"/>
    </row>
    <row r="17" spans="2:24" ht="21.9" customHeight="1" x14ac:dyDescent="0.3">
      <c r="M17" s="53" t="s">
        <v>51</v>
      </c>
      <c r="N17" s="36"/>
      <c r="O17" s="36"/>
      <c r="P17" s="36"/>
      <c r="Q17" s="36"/>
      <c r="R17" s="36"/>
      <c r="S17" s="36"/>
      <c r="T17" s="36"/>
      <c r="U17" s="36"/>
      <c r="V17" s="36"/>
      <c r="W17" s="54"/>
    </row>
    <row r="18" spans="2:24" ht="31.5" customHeight="1" x14ac:dyDescent="0.3">
      <c r="B18" s="6" t="s">
        <v>4</v>
      </c>
      <c r="C18" s="6" t="s">
        <v>5</v>
      </c>
      <c r="D18" s="7" t="s">
        <v>48</v>
      </c>
      <c r="E18" s="52" t="s">
        <v>46</v>
      </c>
      <c r="F18" s="7" t="s">
        <v>6</v>
      </c>
      <c r="G18" s="7" t="s">
        <v>7</v>
      </c>
      <c r="H18" s="6" t="s">
        <v>8</v>
      </c>
      <c r="I18" s="16" t="s">
        <v>9</v>
      </c>
      <c r="J18" s="32" t="s">
        <v>10</v>
      </c>
      <c r="K18" s="33" t="s">
        <v>41</v>
      </c>
      <c r="M18" s="53" t="s">
        <v>42</v>
      </c>
      <c r="N18" s="36"/>
      <c r="O18" s="36"/>
      <c r="P18" s="36"/>
      <c r="Q18" s="36"/>
      <c r="R18" s="36"/>
      <c r="S18" s="36"/>
      <c r="T18" s="36"/>
      <c r="U18" s="36"/>
      <c r="V18" s="36"/>
      <c r="W18" s="54"/>
    </row>
    <row r="19" spans="2:24" ht="21.9" customHeight="1" x14ac:dyDescent="0.3">
      <c r="B19" s="8" t="s">
        <v>11</v>
      </c>
      <c r="C19" s="17" t="str">
        <f>IF($C$4=0,"",$C$4-6)</f>
        <v/>
      </c>
      <c r="D19" s="9"/>
      <c r="E19" s="10"/>
      <c r="F19" s="9"/>
      <c r="G19" s="9"/>
      <c r="H19" s="9"/>
      <c r="I19" s="13"/>
      <c r="J19" s="14">
        <f t="shared" ref="J19:J25" si="2">IF(SUM(D19:I19)&gt;24,"Total &gt; 24 hours.",SUM(D19:I19))</f>
        <v>0</v>
      </c>
      <c r="K19" s="34"/>
      <c r="M19" s="55" t="s">
        <v>60</v>
      </c>
      <c r="N19" s="30"/>
      <c r="O19" s="30"/>
      <c r="P19" s="30"/>
      <c r="Q19" s="30"/>
      <c r="R19" s="30"/>
      <c r="S19" s="30"/>
      <c r="T19" s="30"/>
      <c r="U19" s="30"/>
      <c r="V19" s="30"/>
      <c r="W19" s="31"/>
    </row>
    <row r="20" spans="2:24" ht="21.9" customHeight="1" x14ac:dyDescent="0.3">
      <c r="B20" s="8" t="s">
        <v>12</v>
      </c>
      <c r="C20" s="17" t="str">
        <f>IF($C$4=0,"",$C$4-5)</f>
        <v/>
      </c>
      <c r="D20" s="9"/>
      <c r="E20" s="10"/>
      <c r="F20" s="9"/>
      <c r="G20" s="9"/>
      <c r="H20" s="9"/>
      <c r="I20" s="13"/>
      <c r="J20" s="14">
        <f t="shared" si="2"/>
        <v>0</v>
      </c>
      <c r="K20" s="34"/>
    </row>
    <row r="21" spans="2:24" ht="21.9" customHeight="1" x14ac:dyDescent="0.3">
      <c r="B21" s="8" t="s">
        <v>13</v>
      </c>
      <c r="C21" s="17" t="str">
        <f>IF($C$4=0,"",$C$4-4)</f>
        <v/>
      </c>
      <c r="D21" s="9"/>
      <c r="E21" s="10"/>
      <c r="F21" s="9"/>
      <c r="G21" s="9"/>
      <c r="H21" s="9"/>
      <c r="I21" s="13"/>
      <c r="J21" s="14">
        <f t="shared" si="2"/>
        <v>0</v>
      </c>
      <c r="K21" s="34"/>
    </row>
    <row r="22" spans="2:24" ht="21.9" customHeight="1" x14ac:dyDescent="0.3">
      <c r="B22" s="8" t="s">
        <v>14</v>
      </c>
      <c r="C22" s="17" t="str">
        <f>IF($C$4=0,"",$C$4-3)</f>
        <v/>
      </c>
      <c r="D22" s="9"/>
      <c r="E22" s="10"/>
      <c r="F22" s="9"/>
      <c r="G22" s="9"/>
      <c r="H22" s="9"/>
      <c r="I22" s="13"/>
      <c r="J22" s="14">
        <f t="shared" si="2"/>
        <v>0</v>
      </c>
      <c r="K22" s="34"/>
    </row>
    <row r="23" spans="2:24" ht="21.9" customHeight="1" x14ac:dyDescent="0.3">
      <c r="B23" s="8" t="s">
        <v>15</v>
      </c>
      <c r="C23" s="17" t="str">
        <f>IF($C$4=0,"",$C$4-2)</f>
        <v/>
      </c>
      <c r="D23" s="9"/>
      <c r="E23" s="9"/>
      <c r="F23" s="9"/>
      <c r="G23" s="9"/>
      <c r="H23" s="9"/>
      <c r="I23" s="13"/>
      <c r="J23" s="14">
        <f t="shared" si="2"/>
        <v>0</v>
      </c>
      <c r="K23" s="34"/>
    </row>
    <row r="24" spans="2:24" ht="21.9" customHeight="1" x14ac:dyDescent="0.3">
      <c r="B24" s="8" t="s">
        <v>16</v>
      </c>
      <c r="C24" s="17" t="str">
        <f>IF($C$4=0,"",$C$4-1)</f>
        <v/>
      </c>
      <c r="D24" s="9"/>
      <c r="E24" s="10"/>
      <c r="F24" s="9"/>
      <c r="G24" s="9"/>
      <c r="H24" s="10"/>
      <c r="I24" s="14"/>
      <c r="J24" s="14">
        <f t="shared" si="2"/>
        <v>0</v>
      </c>
      <c r="K24" s="34"/>
    </row>
    <row r="25" spans="2:24" ht="21.9" customHeight="1" x14ac:dyDescent="0.3">
      <c r="B25" s="8" t="s">
        <v>17</v>
      </c>
      <c r="C25" s="17" t="str">
        <f>IF($C$4=0,"",$C$4)</f>
        <v/>
      </c>
      <c r="D25" s="9"/>
      <c r="E25" s="10"/>
      <c r="F25" s="9"/>
      <c r="G25" s="9"/>
      <c r="H25" s="10"/>
      <c r="I25" s="14"/>
      <c r="J25" s="14">
        <f t="shared" si="2"/>
        <v>0</v>
      </c>
      <c r="K25" s="34">
        <v>0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2:24" ht="21.9" customHeight="1" x14ac:dyDescent="0.3">
      <c r="B26" s="67" t="s">
        <v>45</v>
      </c>
      <c r="C26" s="68"/>
      <c r="D26" s="10">
        <f>SUM(D19:D25)</f>
        <v>0</v>
      </c>
      <c r="E26" s="10">
        <f t="shared" ref="E26:I26" si="3">SUM(E19:E25)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>SUM(J19:J25)</f>
        <v>0</v>
      </c>
      <c r="K26" s="10" t="str">
        <f>IF((D26+F26+G26-40)&gt;0,(D26+F26+G26-40),"0.00")</f>
        <v>0.00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2:24" ht="21.9" customHeight="1" x14ac:dyDescent="0.3"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2:24" ht="24" x14ac:dyDescent="0.3">
      <c r="B28" s="73" t="s">
        <v>49</v>
      </c>
      <c r="C28" s="74"/>
      <c r="D28" s="69" t="s">
        <v>56</v>
      </c>
      <c r="E28" s="70"/>
      <c r="F28" s="7" t="s">
        <v>6</v>
      </c>
      <c r="G28" s="7" t="s">
        <v>7</v>
      </c>
      <c r="H28" s="6" t="s">
        <v>8</v>
      </c>
      <c r="I28" s="16" t="s">
        <v>9</v>
      </c>
      <c r="J28" s="32" t="s">
        <v>10</v>
      </c>
      <c r="K28" s="33" t="s">
        <v>41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2:24" ht="21.9" customHeight="1" x14ac:dyDescent="0.3">
      <c r="B29" s="67" t="s">
        <v>18</v>
      </c>
      <c r="C29" s="68"/>
      <c r="D29" s="71">
        <f>D16+D26+E16+E26</f>
        <v>0</v>
      </c>
      <c r="E29" s="72"/>
      <c r="F29" s="57">
        <f t="shared" ref="F29:K29" si="4">+F16+F26</f>
        <v>0</v>
      </c>
      <c r="G29" s="57">
        <f t="shared" si="4"/>
        <v>0</v>
      </c>
      <c r="H29" s="57">
        <f t="shared" si="4"/>
        <v>0</v>
      </c>
      <c r="I29" s="57">
        <f t="shared" si="4"/>
        <v>0</v>
      </c>
      <c r="J29" s="57">
        <f t="shared" si="4"/>
        <v>0</v>
      </c>
      <c r="K29" s="58">
        <f t="shared" si="4"/>
        <v>0</v>
      </c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 ht="22.5" customHeight="1" x14ac:dyDescent="0.3">
      <c r="B30" s="15" t="s">
        <v>19</v>
      </c>
      <c r="C30" s="3"/>
      <c r="D30" s="3"/>
      <c r="E30" s="3"/>
      <c r="F30" s="3"/>
      <c r="G30" s="3"/>
      <c r="H30" s="3"/>
      <c r="I30" s="3"/>
      <c r="J30" s="3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 x14ac:dyDescent="0.3">
      <c r="B31" s="3"/>
      <c r="C31" s="3"/>
      <c r="D31" s="3"/>
      <c r="E31" s="3"/>
      <c r="F31" s="3"/>
      <c r="G31" s="3"/>
      <c r="H31" s="3"/>
      <c r="I31" s="3"/>
      <c r="J31" s="3"/>
    </row>
    <row r="32" spans="2:24" ht="23.1" customHeight="1" x14ac:dyDescent="0.3">
      <c r="B32" s="66" t="s">
        <v>20</v>
      </c>
      <c r="C32" s="66"/>
      <c r="D32" s="66"/>
      <c r="E32" s="22"/>
      <c r="F32" s="66" t="s">
        <v>24</v>
      </c>
      <c r="G32" s="66"/>
      <c r="H32" s="66"/>
      <c r="I32" s="66" t="s">
        <v>43</v>
      </c>
      <c r="J32" s="66"/>
      <c r="K32" s="66"/>
    </row>
    <row r="33" spans="2:16" ht="23.1" customHeight="1" x14ac:dyDescent="0.3">
      <c r="C33" s="9"/>
      <c r="G33" s="9"/>
      <c r="J33" s="56">
        <f>Reimbursement!K24</f>
        <v>0</v>
      </c>
    </row>
    <row r="34" spans="2:16" x14ac:dyDescent="0.3">
      <c r="B34" s="3"/>
      <c r="C34" s="3"/>
      <c r="D34" s="3"/>
      <c r="E34" s="3"/>
      <c r="F34" s="3"/>
      <c r="G34" s="3"/>
      <c r="H34" s="3"/>
      <c r="I34" s="3"/>
      <c r="J34" s="3"/>
    </row>
    <row r="35" spans="2:16" ht="50.25" customHeight="1" x14ac:dyDescent="0.3">
      <c r="B35" s="63" t="s">
        <v>21</v>
      </c>
      <c r="C35" s="63"/>
      <c r="D35" s="63"/>
      <c r="E35" s="63"/>
      <c r="F35" s="63"/>
      <c r="G35" s="63"/>
      <c r="H35" s="63"/>
      <c r="I35" s="63"/>
      <c r="J35" s="63"/>
    </row>
    <row r="36" spans="2:16" x14ac:dyDescent="0.3">
      <c r="B36" s="15"/>
      <c r="C36" s="3"/>
      <c r="D36" s="3"/>
      <c r="E36" s="3"/>
      <c r="F36" s="3"/>
      <c r="G36" s="3"/>
      <c r="H36" s="3"/>
      <c r="I36" s="3"/>
      <c r="J36" s="3"/>
    </row>
    <row r="37" spans="2:16" ht="18" customHeight="1" x14ac:dyDescent="0.3">
      <c r="B37" s="18"/>
      <c r="C37" s="18"/>
      <c r="D37" s="18"/>
      <c r="E37" s="18"/>
      <c r="F37" s="18"/>
      <c r="G37" s="4"/>
      <c r="H37" s="4"/>
      <c r="I37" s="19"/>
      <c r="J37"/>
    </row>
    <row r="38" spans="2:16" x14ac:dyDescent="0.3">
      <c r="B38" s="15" t="s">
        <v>22</v>
      </c>
      <c r="C38" s="3"/>
      <c r="D38" s="15"/>
      <c r="E38" s="15"/>
      <c r="F38" s="15"/>
      <c r="G38" s="15"/>
      <c r="H38" s="3"/>
      <c r="I38" s="20" t="s">
        <v>5</v>
      </c>
      <c r="J38"/>
    </row>
    <row r="39" spans="2:16" x14ac:dyDescent="0.3">
      <c r="B39" s="15"/>
      <c r="C39" s="3"/>
      <c r="D39" s="15"/>
      <c r="E39" s="15"/>
      <c r="F39" s="15"/>
      <c r="G39" s="15"/>
      <c r="H39" s="3"/>
      <c r="I39" s="20"/>
      <c r="J39"/>
    </row>
    <row r="40" spans="2:16" ht="18" customHeight="1" x14ac:dyDescent="0.3">
      <c r="B40" s="18"/>
      <c r="C40" s="18"/>
      <c r="D40" s="18"/>
      <c r="E40" s="18"/>
      <c r="F40" s="18"/>
      <c r="G40" s="4"/>
      <c r="H40" s="4"/>
      <c r="I40" s="19"/>
      <c r="J40"/>
      <c r="P40" s="11"/>
    </row>
    <row r="41" spans="2:16" s="3" customFormat="1" ht="12" x14ac:dyDescent="0.25">
      <c r="B41" s="15" t="s">
        <v>23</v>
      </c>
      <c r="D41" s="15"/>
      <c r="E41" s="15"/>
      <c r="F41" s="15"/>
      <c r="G41" s="15"/>
      <c r="I41" s="20" t="s">
        <v>5</v>
      </c>
    </row>
  </sheetData>
  <mergeCells count="13">
    <mergeCell ref="B35:J35"/>
    <mergeCell ref="B2:D2"/>
    <mergeCell ref="B32:D32"/>
    <mergeCell ref="F32:H32"/>
    <mergeCell ref="I32:K32"/>
    <mergeCell ref="B26:C26"/>
    <mergeCell ref="B16:C16"/>
    <mergeCell ref="B29:C29"/>
    <mergeCell ref="D28:E28"/>
    <mergeCell ref="D29:E29"/>
    <mergeCell ref="B28:C28"/>
    <mergeCell ref="C3:D3"/>
    <mergeCell ref="C4:D4"/>
  </mergeCells>
  <phoneticPr fontId="0" type="noConversion"/>
  <printOptions horizontalCentered="1"/>
  <pageMargins left="0.7" right="0.7" top="0.75" bottom="0.75" header="0.3" footer="0.3"/>
  <pageSetup scale="8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383C-63DF-4AA9-AC19-C7BD9D4C6B29}">
  <sheetPr>
    <pageSetUpPr fitToPage="1"/>
  </sheetPr>
  <dimension ref="A1:L31"/>
  <sheetViews>
    <sheetView showGridLines="0" workbookViewId="0">
      <selection activeCell="G4" sqref="G4"/>
    </sheetView>
  </sheetViews>
  <sheetFormatPr defaultColWidth="9.109375" defaultRowHeight="13.8" x14ac:dyDescent="0.3"/>
  <cols>
    <col min="1" max="1" width="9.109375" style="24"/>
    <col min="2" max="2" width="13.6640625" style="24" customWidth="1"/>
    <col min="3" max="7" width="8.5546875" style="24" customWidth="1"/>
    <col min="8" max="8" width="16.5546875" style="24" customWidth="1"/>
    <col min="9" max="9" width="9.109375" style="24"/>
    <col min="10" max="10" width="15.88671875" style="24" customWidth="1"/>
    <col min="11" max="11" width="22.5546875" style="24" customWidth="1"/>
    <col min="12" max="16384" width="9.109375" style="24"/>
  </cols>
  <sheetData>
    <row r="1" spans="1:11" ht="23.4" x14ac:dyDescent="0.45">
      <c r="A1" s="23" t="s">
        <v>39</v>
      </c>
      <c r="B1" s="23"/>
      <c r="C1" s="23"/>
      <c r="D1" s="23"/>
      <c r="E1" s="23"/>
      <c r="F1" s="23"/>
      <c r="H1" s="75" t="s">
        <v>38</v>
      </c>
      <c r="I1" s="75"/>
      <c r="J1" s="75"/>
      <c r="K1" s="75"/>
    </row>
    <row r="2" spans="1:11" ht="14.4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8" customHeight="1" x14ac:dyDescent="0.3">
      <c r="A3" s="80" t="s">
        <v>37</v>
      </c>
      <c r="B3" s="80"/>
      <c r="C3" s="92" t="str">
        <f>IF('Time Record'!C3&lt;&gt;"",'Time Record'!C3,"")</f>
        <v/>
      </c>
      <c r="D3" s="86"/>
      <c r="E3" s="86"/>
      <c r="F3" s="86"/>
      <c r="G3" s="87"/>
      <c r="H3" s="27"/>
      <c r="I3" s="81" t="s">
        <v>36</v>
      </c>
      <c r="J3" s="81"/>
      <c r="K3" s="81"/>
    </row>
    <row r="4" spans="1:11" ht="18" customHeight="1" x14ac:dyDescent="0.3">
      <c r="A4" s="27"/>
      <c r="B4" s="27"/>
      <c r="C4" s="27"/>
      <c r="D4" s="27"/>
      <c r="E4" s="27"/>
      <c r="F4" s="27"/>
      <c r="G4" s="27"/>
      <c r="H4" s="26" t="s">
        <v>35</v>
      </c>
      <c r="I4" s="82" t="str">
        <f>'Time Record'!C9</f>
        <v/>
      </c>
      <c r="J4" s="83"/>
      <c r="K4" s="83"/>
    </row>
    <row r="5" spans="1:11" ht="18" customHeight="1" x14ac:dyDescent="0.3">
      <c r="A5" s="27"/>
      <c r="B5" s="27"/>
      <c r="C5" s="27"/>
      <c r="D5" s="27"/>
      <c r="E5" s="27"/>
      <c r="F5" s="27"/>
      <c r="G5" s="27"/>
      <c r="H5" s="26" t="s">
        <v>34</v>
      </c>
      <c r="I5" s="82" t="str">
        <f>'Time Record'!C25</f>
        <v/>
      </c>
      <c r="J5" s="83"/>
      <c r="K5" s="83"/>
    </row>
    <row r="6" spans="1:11" ht="15.6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5.6" x14ac:dyDescent="0.3">
      <c r="A7" s="28" t="s">
        <v>33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5.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ht="34.5" customHeight="1" x14ac:dyDescent="0.3">
      <c r="A9" s="84" t="s">
        <v>5</v>
      </c>
      <c r="B9" s="84"/>
      <c r="C9" s="84" t="s">
        <v>32</v>
      </c>
      <c r="D9" s="84"/>
      <c r="E9" s="84"/>
      <c r="F9" s="84"/>
      <c r="G9" s="84"/>
      <c r="H9" s="84"/>
      <c r="I9" s="85" t="s">
        <v>31</v>
      </c>
      <c r="J9" s="85"/>
      <c r="K9" s="29" t="s">
        <v>30</v>
      </c>
    </row>
    <row r="10" spans="1:11" ht="19.5" customHeight="1" x14ac:dyDescent="0.3">
      <c r="A10" s="76"/>
      <c r="B10" s="77"/>
      <c r="C10" s="76"/>
      <c r="D10" s="78"/>
      <c r="E10" s="78"/>
      <c r="F10" s="78"/>
      <c r="G10" s="78"/>
      <c r="H10" s="77"/>
      <c r="I10" s="76"/>
      <c r="J10" s="79"/>
      <c r="K10" s="37">
        <f>I10*0.725</f>
        <v>0</v>
      </c>
    </row>
    <row r="11" spans="1:11" ht="19.5" customHeight="1" x14ac:dyDescent="0.3">
      <c r="A11" s="76"/>
      <c r="B11" s="77"/>
      <c r="C11" s="76"/>
      <c r="D11" s="78"/>
      <c r="E11" s="78"/>
      <c r="F11" s="78"/>
      <c r="G11" s="78"/>
      <c r="H11" s="77"/>
      <c r="I11" s="76"/>
      <c r="J11" s="79"/>
      <c r="K11" s="37">
        <f t="shared" ref="K11:K21" si="0">I11*0.725</f>
        <v>0</v>
      </c>
    </row>
    <row r="12" spans="1:11" ht="19.5" customHeight="1" x14ac:dyDescent="0.3">
      <c r="A12" s="76"/>
      <c r="B12" s="77"/>
      <c r="C12" s="76"/>
      <c r="D12" s="78"/>
      <c r="E12" s="78"/>
      <c r="F12" s="78"/>
      <c r="G12" s="78"/>
      <c r="H12" s="77"/>
      <c r="I12" s="76"/>
      <c r="J12" s="79"/>
      <c r="K12" s="37">
        <f t="shared" si="0"/>
        <v>0</v>
      </c>
    </row>
    <row r="13" spans="1:11" ht="19.5" customHeight="1" x14ac:dyDescent="0.3">
      <c r="A13" s="76"/>
      <c r="B13" s="77"/>
      <c r="C13" s="76"/>
      <c r="D13" s="78"/>
      <c r="E13" s="78"/>
      <c r="F13" s="78"/>
      <c r="G13" s="78"/>
      <c r="H13" s="77"/>
      <c r="I13" s="76"/>
      <c r="J13" s="79"/>
      <c r="K13" s="37">
        <f t="shared" si="0"/>
        <v>0</v>
      </c>
    </row>
    <row r="14" spans="1:11" ht="19.5" customHeight="1" x14ac:dyDescent="0.3">
      <c r="A14" s="76"/>
      <c r="B14" s="77"/>
      <c r="C14" s="76"/>
      <c r="D14" s="78"/>
      <c r="E14" s="78"/>
      <c r="F14" s="78"/>
      <c r="G14" s="78"/>
      <c r="H14" s="77"/>
      <c r="I14" s="76"/>
      <c r="J14" s="79"/>
      <c r="K14" s="37">
        <f t="shared" si="0"/>
        <v>0</v>
      </c>
    </row>
    <row r="15" spans="1:11" ht="19.5" customHeight="1" x14ac:dyDescent="0.3">
      <c r="A15" s="76"/>
      <c r="B15" s="77"/>
      <c r="C15" s="76"/>
      <c r="D15" s="78"/>
      <c r="E15" s="78"/>
      <c r="F15" s="78"/>
      <c r="G15" s="78"/>
      <c r="H15" s="77"/>
      <c r="I15" s="76"/>
      <c r="J15" s="79"/>
      <c r="K15" s="37">
        <f t="shared" si="0"/>
        <v>0</v>
      </c>
    </row>
    <row r="16" spans="1:11" ht="19.5" customHeight="1" x14ac:dyDescent="0.3">
      <c r="A16" s="76"/>
      <c r="B16" s="77"/>
      <c r="C16" s="76"/>
      <c r="D16" s="78"/>
      <c r="E16" s="78"/>
      <c r="F16" s="78"/>
      <c r="G16" s="78"/>
      <c r="H16" s="77"/>
      <c r="I16" s="76"/>
      <c r="J16" s="79"/>
      <c r="K16" s="37">
        <f t="shared" si="0"/>
        <v>0</v>
      </c>
    </row>
    <row r="17" spans="1:12" ht="19.5" customHeight="1" x14ac:dyDescent="0.3">
      <c r="A17" s="76"/>
      <c r="B17" s="77"/>
      <c r="C17" s="76"/>
      <c r="D17" s="78"/>
      <c r="E17" s="78"/>
      <c r="F17" s="78"/>
      <c r="G17" s="78"/>
      <c r="H17" s="77"/>
      <c r="I17" s="76"/>
      <c r="J17" s="79"/>
      <c r="K17" s="37">
        <f t="shared" si="0"/>
        <v>0</v>
      </c>
    </row>
    <row r="18" spans="1:12" ht="19.5" customHeight="1" x14ac:dyDescent="0.3">
      <c r="A18" s="76"/>
      <c r="B18" s="77"/>
      <c r="C18" s="76"/>
      <c r="D18" s="78"/>
      <c r="E18" s="78"/>
      <c r="F18" s="78"/>
      <c r="G18" s="78"/>
      <c r="H18" s="77"/>
      <c r="I18" s="76"/>
      <c r="J18" s="79"/>
      <c r="K18" s="37">
        <f t="shared" si="0"/>
        <v>0</v>
      </c>
    </row>
    <row r="19" spans="1:12" ht="19.5" customHeight="1" x14ac:dyDescent="0.3">
      <c r="A19" s="76"/>
      <c r="B19" s="77"/>
      <c r="C19" s="76"/>
      <c r="D19" s="78"/>
      <c r="E19" s="78"/>
      <c r="F19" s="78"/>
      <c r="G19" s="78"/>
      <c r="H19" s="77"/>
      <c r="I19" s="76"/>
      <c r="J19" s="79"/>
      <c r="K19" s="37">
        <f t="shared" si="0"/>
        <v>0</v>
      </c>
    </row>
    <row r="20" spans="1:12" ht="19.5" customHeight="1" x14ac:dyDescent="0.3">
      <c r="A20" s="76"/>
      <c r="B20" s="77"/>
      <c r="C20" s="76"/>
      <c r="D20" s="78"/>
      <c r="E20" s="78"/>
      <c r="F20" s="78"/>
      <c r="G20" s="78"/>
      <c r="H20" s="77"/>
      <c r="I20" s="76"/>
      <c r="J20" s="79"/>
      <c r="K20" s="37">
        <f t="shared" si="0"/>
        <v>0</v>
      </c>
    </row>
    <row r="21" spans="1:12" ht="19.5" customHeight="1" x14ac:dyDescent="0.3">
      <c r="A21" s="76"/>
      <c r="B21" s="77"/>
      <c r="C21" s="76"/>
      <c r="D21" s="78"/>
      <c r="E21" s="78"/>
      <c r="F21" s="78"/>
      <c r="G21" s="78"/>
      <c r="H21" s="77"/>
      <c r="I21" s="76"/>
      <c r="J21" s="79"/>
      <c r="K21" s="37">
        <f t="shared" si="0"/>
        <v>0</v>
      </c>
    </row>
    <row r="22" spans="1:12" ht="18" customHeight="1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6" t="s">
        <v>29</v>
      </c>
      <c r="K22" s="38">
        <f>SUM(K10:K21)</f>
        <v>0</v>
      </c>
    </row>
    <row r="23" spans="1:12" ht="18" customHeight="1" x14ac:dyDescent="0.3">
      <c r="A23" s="27" t="s">
        <v>40</v>
      </c>
      <c r="B23" s="27"/>
      <c r="C23" s="27"/>
      <c r="D23" s="27"/>
      <c r="E23" s="27"/>
      <c r="F23" s="27"/>
      <c r="G23" s="27"/>
      <c r="H23" s="27"/>
      <c r="I23" s="27"/>
      <c r="J23" s="26" t="s">
        <v>28</v>
      </c>
      <c r="K23" s="93"/>
    </row>
    <row r="24" spans="1:12" ht="18" customHeight="1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6" t="s">
        <v>27</v>
      </c>
      <c r="K24" s="38">
        <f>K22-K23</f>
        <v>0</v>
      </c>
      <c r="L24" s="61" t="s">
        <v>59</v>
      </c>
    </row>
    <row r="25" spans="1:12" ht="15.6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2" ht="15.6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2" ht="15.6" x14ac:dyDescent="0.3">
      <c r="A27" s="88"/>
      <c r="B27" s="88"/>
      <c r="C27" s="88"/>
      <c r="D27" s="88"/>
      <c r="E27" s="88"/>
      <c r="F27" s="88"/>
      <c r="G27" s="88"/>
      <c r="H27" s="89"/>
      <c r="I27" s="88"/>
      <c r="J27" s="88"/>
      <c r="K27" s="27"/>
    </row>
    <row r="28" spans="1:12" ht="15.6" x14ac:dyDescent="0.3">
      <c r="A28" s="27" t="s">
        <v>26</v>
      </c>
      <c r="B28" s="27"/>
      <c r="C28" s="27"/>
      <c r="D28" s="27"/>
      <c r="E28" s="27"/>
      <c r="F28" s="27"/>
      <c r="G28" s="27"/>
      <c r="H28" s="27" t="s">
        <v>5</v>
      </c>
      <c r="I28" s="27"/>
      <c r="J28" s="27"/>
      <c r="K28" s="27"/>
    </row>
    <row r="29" spans="1:12" ht="15.6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2" ht="15.6" x14ac:dyDescent="0.3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27"/>
    </row>
    <row r="31" spans="1:12" ht="15.6" x14ac:dyDescent="0.3">
      <c r="A31" s="27" t="s">
        <v>25</v>
      </c>
      <c r="B31" s="27"/>
      <c r="C31" s="27"/>
      <c r="D31" s="27"/>
      <c r="E31" s="27"/>
      <c r="F31" s="27"/>
      <c r="G31" s="27"/>
      <c r="H31" s="27" t="s">
        <v>5</v>
      </c>
      <c r="I31" s="27"/>
      <c r="J31" s="27"/>
      <c r="K31" s="27"/>
    </row>
  </sheetData>
  <mergeCells count="49">
    <mergeCell ref="A27:G27"/>
    <mergeCell ref="H27:J27"/>
    <mergeCell ref="A30:G30"/>
    <mergeCell ref="H30:J30"/>
    <mergeCell ref="A19:B19"/>
    <mergeCell ref="C19:H19"/>
    <mergeCell ref="I19:J19"/>
    <mergeCell ref="A20:B20"/>
    <mergeCell ref="C20:H20"/>
    <mergeCell ref="I20:J20"/>
    <mergeCell ref="A21:B21"/>
    <mergeCell ref="C21:H21"/>
    <mergeCell ref="I21:J21"/>
    <mergeCell ref="C18:H18"/>
    <mergeCell ref="I18:J18"/>
    <mergeCell ref="A15:B15"/>
    <mergeCell ref="C15:H15"/>
    <mergeCell ref="I15:J15"/>
    <mergeCell ref="A16:B16"/>
    <mergeCell ref="C16:H16"/>
    <mergeCell ref="I16:J16"/>
    <mergeCell ref="A17:B17"/>
    <mergeCell ref="C17:H17"/>
    <mergeCell ref="I17:J17"/>
    <mergeCell ref="A18:B18"/>
    <mergeCell ref="A13:B13"/>
    <mergeCell ref="C13:H13"/>
    <mergeCell ref="I13:J13"/>
    <mergeCell ref="A14:B14"/>
    <mergeCell ref="C14:H14"/>
    <mergeCell ref="I14:J14"/>
    <mergeCell ref="A11:B11"/>
    <mergeCell ref="C11:H11"/>
    <mergeCell ref="I11:J11"/>
    <mergeCell ref="A12:B12"/>
    <mergeCell ref="C12:H12"/>
    <mergeCell ref="I12:J12"/>
    <mergeCell ref="H1:K1"/>
    <mergeCell ref="A10:B10"/>
    <mergeCell ref="C10:H10"/>
    <mergeCell ref="I10:J10"/>
    <mergeCell ref="A3:B3"/>
    <mergeCell ref="I3:K3"/>
    <mergeCell ref="I4:K4"/>
    <mergeCell ref="I5:K5"/>
    <mergeCell ref="A9:B9"/>
    <mergeCell ref="C9:H9"/>
    <mergeCell ref="I9:J9"/>
    <mergeCell ref="C3:G3"/>
  </mergeCells>
  <printOptions horizontalCentered="1"/>
  <pageMargins left="0.45" right="0.45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C9D4726872BF4EBED3D30CEF971B66" ma:contentTypeVersion="18" ma:contentTypeDescription="Create a new document." ma:contentTypeScope="" ma:versionID="84742d99ce13fe1c7cfadb41c09203b6">
  <xsd:schema xmlns:xsd="http://www.w3.org/2001/XMLSchema" xmlns:xs="http://www.w3.org/2001/XMLSchema" xmlns:p="http://schemas.microsoft.com/office/2006/metadata/properties" xmlns:ns2="c61b3923-9fe4-4e5c-9e5e-80f540ec798e" xmlns:ns3="cba5d174-90bf-4f78-bc4a-e45bc3c27aae" targetNamespace="http://schemas.microsoft.com/office/2006/metadata/properties" ma:root="true" ma:fieldsID="8cf6543bd6e1b19f1f2f320a1e684053" ns2:_="" ns3:_="">
    <xsd:import namespace="c61b3923-9fe4-4e5c-9e5e-80f540ec798e"/>
    <xsd:import namespace="cba5d174-90bf-4f78-bc4a-e45bc3c27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b3923-9fe4-4e5c-9e5e-80f540ec79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6b98e2-0dbd-4cb4-b807-03174133d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5d174-90bf-4f78-bc4a-e45bc3c27aa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f5d48d-ed0f-46c7-b5ad-19eb65b57eb6}" ma:internalName="TaxCatchAll" ma:showField="CatchAllData" ma:web="cba5d174-90bf-4f78-bc4a-e45bc3c27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a5d174-90bf-4f78-bc4a-e45bc3c27aae" xsi:nil="true"/>
    <lcf76f155ced4ddcb4097134ff3c332f xmlns="c61b3923-9fe4-4e5c-9e5e-80f540ec79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B86180-7AA2-47A5-A341-6D72DF938E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b3923-9fe4-4e5c-9e5e-80f540ec798e"/>
    <ds:schemaRef ds:uri="cba5d174-90bf-4f78-bc4a-e45bc3c27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79C16-FF3D-49C8-A46B-1F6090EE28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F643F-C27A-4276-93A0-90D23185E1DB}">
  <ds:schemaRefs>
    <ds:schemaRef ds:uri="http://schemas.microsoft.com/office/2006/metadata/properties"/>
    <ds:schemaRef ds:uri="http://schemas.microsoft.com/office/infopath/2007/PartnerControls"/>
    <ds:schemaRef ds:uri="cba5d174-90bf-4f78-bc4a-e45bc3c27aae"/>
    <ds:schemaRef ds:uri="c61b3923-9fe4-4e5c-9e5e-80f540ec79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 Record</vt:lpstr>
      <vt:lpstr>Reimbursement</vt:lpstr>
      <vt:lpstr>Reimbursement!Print_Area</vt:lpstr>
      <vt:lpstr>'Time Record'!Print_Area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time sheet (8 1/2 x 11, portrait)</dc:title>
  <dc:subject/>
  <dc:creator>Veronica Pompa</dc:creator>
  <cp:keywords/>
  <dc:description/>
  <cp:lastModifiedBy>Harley Boyer</cp:lastModifiedBy>
  <cp:revision/>
  <cp:lastPrinted>2026-02-24T22:59:22Z</cp:lastPrinted>
  <dcterms:created xsi:type="dcterms:W3CDTF">2015-12-22T20:11:24Z</dcterms:created>
  <dcterms:modified xsi:type="dcterms:W3CDTF">2026-02-27T17:39:48Z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TC060888921033</vt:lpwstr>
  </property>
  <property fmtid="{D5CDD505-2E9C-101B-9397-08002B2CF9AE}" pid="3" name="ContentTypeId">
    <vt:lpwstr>0x01010001C9D4726872BF4EBED3D30CEF971B66</vt:lpwstr>
  </property>
  <property fmtid="{D5CDD505-2E9C-101B-9397-08002B2CF9AE}" pid="4" name="MediaServiceImageTags">
    <vt:lpwstr/>
  </property>
</Properties>
</file>